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1"/>
  </bookViews>
  <sheets>
    <sheet name="стр.1" sheetId="1" r:id="rId1"/>
    <sheet name="стр.5_7" sheetId="2" r:id="rId2"/>
  </sheets>
  <definedNames>
    <definedName name="_xlnm.Print_Titles" localSheetId="1">'стр.5_7'!$4:$4</definedName>
    <definedName name="_xlnm.Print_Area" localSheetId="0">'стр.1'!$A$1:$FE$25</definedName>
    <definedName name="_xlnm.Print_Area" localSheetId="1">'стр.5_7'!$A$1:$BP$137</definedName>
  </definedNames>
  <calcPr fullCalcOnLoad="1"/>
</workbook>
</file>

<file path=xl/sharedStrings.xml><?xml version="1.0" encoding="utf-8"?>
<sst xmlns="http://schemas.openxmlformats.org/spreadsheetml/2006/main" count="238" uniqueCount="122">
  <si>
    <t>УТВЕРЖДАЮ</t>
  </si>
  <si>
    <t>(подпись)</t>
  </si>
  <si>
    <t>(Ф.И.О.)</t>
  </si>
  <si>
    <t>(дата утверждения)</t>
  </si>
  <si>
    <t xml:space="preserve"> г.</t>
  </si>
  <si>
    <t>Наименование учреждения</t>
  </si>
  <si>
    <t>Код причины постановки на учет (КПП)</t>
  </si>
  <si>
    <t>Единица измерения: руб.</t>
  </si>
  <si>
    <t>форма по ОКУД</t>
  </si>
  <si>
    <t>по ОКПО</t>
  </si>
  <si>
    <t>Глава по БК</t>
  </si>
  <si>
    <t>по ОКАТО</t>
  </si>
  <si>
    <t>по ОКЕИ</t>
  </si>
  <si>
    <t>383</t>
  </si>
  <si>
    <t>Наименование показателя</t>
  </si>
  <si>
    <t>из них:</t>
  </si>
  <si>
    <t>в том числе:</t>
  </si>
  <si>
    <t>Поступления, всего:</t>
  </si>
  <si>
    <t>(расшифровка подписи)</t>
  </si>
  <si>
    <t>От «</t>
  </si>
  <si>
    <t>»</t>
  </si>
  <si>
    <t>«</t>
  </si>
  <si>
    <t>III. Показатели по поступлениям и выплатам учреждения</t>
  </si>
  <si>
    <t>Х</t>
  </si>
  <si>
    <t>Субсидии на выполнение государственного задания</t>
  </si>
  <si>
    <t>Бюджетные инвестиции</t>
  </si>
  <si>
    <t>Поступления от иной приносящей доход деятельности, всего: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</si>
  <si>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</si>
  <si>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</si>
  <si>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</si>
  <si>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</si>
  <si>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</si>
  <si>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</si>
  <si>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</si>
  <si>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</si>
  <si>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</si>
  <si>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</si>
  <si>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</si>
  <si>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</si>
  <si>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</si>
  <si>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</si>
  <si>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</si>
  <si>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</si>
  <si>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Исполнитель</t>
  </si>
  <si>
    <t>тел.</t>
  </si>
  <si>
    <t>"</t>
  </si>
  <si>
    <t>Планируемый остаток средств на начало планируемого года &lt;*&gt;</t>
  </si>
  <si>
    <t>Планируемый остаток средств на конец планируемого года &lt;**&gt;</t>
  </si>
  <si>
    <t>Поступления от оказания государственным бюджетным учреждением услуг, предоставление которых для физических и юридических лиц осуществляется на платной основе, всего</t>
  </si>
  <si>
    <t xml:space="preserve">Средства, поступающие от граждан пожилого возраста и инвалидов в качестве платы за стационарное обслуживание </t>
  </si>
  <si>
    <t>Безвозмездные и целевые средства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</si>
  <si>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</si>
  <si>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</si>
  <si>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</si>
  <si>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 и водоотведения помещений</t>
  </si>
  <si>
    <t>Прочие коммунальные услуги</t>
  </si>
  <si>
    <t>223 01 10</t>
  </si>
  <si>
    <t>223 02 00</t>
  </si>
  <si>
    <t>223 01 20</t>
  </si>
  <si>
    <t>223 03 00</t>
  </si>
  <si>
    <t>223 04 00</t>
  </si>
  <si>
    <t>Прочие расходы,</t>
  </si>
  <si>
    <t>Коммунальные услуги,</t>
  </si>
  <si>
    <t>Уплата налога на имущество организаций</t>
  </si>
  <si>
    <t>Стипендии</t>
  </si>
  <si>
    <t>Уплата земельного налога</t>
  </si>
  <si>
    <t>290 01 00</t>
  </si>
  <si>
    <t>290 02 00</t>
  </si>
  <si>
    <t>290 03 00</t>
  </si>
  <si>
    <t>290 04 00</t>
  </si>
  <si>
    <t>Медикаменты, перевязочные средства и прочие лечебные расходы</t>
  </si>
  <si>
    <t>Продукты питания</t>
  </si>
  <si>
    <t>340 00 01</t>
  </si>
  <si>
    <t>340 00 02</t>
  </si>
  <si>
    <t>340 00 03</t>
  </si>
  <si>
    <t>Наименование органа, осуществляющего
функции и полномочия учредителя</t>
  </si>
  <si>
    <t>Идентификационный номер
налогоплательщика (ИНН)</t>
  </si>
  <si>
    <t>&lt;*&gt; Указывается планируемый  остаток  средств  на  начало  планируемого года.</t>
  </si>
  <si>
    <t>&lt;**&gt; Указывается планируемый  остаток  средств  на  конец  планируемого года.</t>
  </si>
  <si>
    <t>Главный бухгалтер</t>
  </si>
  <si>
    <t xml:space="preserve">        </t>
  </si>
  <si>
    <t>Адрес фактического местонахождения учреждения</t>
  </si>
  <si>
    <t>212 02 00</t>
  </si>
  <si>
    <t>Код по бюджетной классификации операции сектора государственного управления</t>
  </si>
  <si>
    <t xml:space="preserve">ПЛАН
ФИНАНСОВО-ХОЗЯЙСТВЕННОЙ ДЕЯТЕЛЬНОСТИ
ГОСУДАРСТВЕННОГО БЮДЖЕТНОГО УЧРЕЖДЕНИЯ 
СОЦИАЛЬНОГО ОБСЛУЖИВАНИЯ </t>
  </si>
  <si>
    <t>Руководитель</t>
  </si>
  <si>
    <t>226 02 00</t>
  </si>
  <si>
    <t>310 00 01</t>
  </si>
  <si>
    <t>Целевые субсидии</t>
  </si>
  <si>
    <t>за счет субсидий на выполнение государственного задания</t>
  </si>
  <si>
    <t>за счет средств, поступающих от оказания учреждением услуг на платной основе</t>
  </si>
  <si>
    <t>Меры социальной поддержки отдельным категориям граждан, работающим и проживающим в сельской местности в денежном выражении</t>
  </si>
  <si>
    <t>148</t>
  </si>
  <si>
    <t xml:space="preserve">Услуга №1 </t>
  </si>
  <si>
    <t>Услуга № 2</t>
  </si>
  <si>
    <t>за счет безвозмездных и целевых средств</t>
  </si>
  <si>
    <t>И.И.Ульянченко</t>
  </si>
  <si>
    <t>Министерство труда и социальной защиты населения Ставропольского края</t>
  </si>
  <si>
    <t>13</t>
  </si>
  <si>
    <t xml:space="preserve"> </t>
  </si>
  <si>
    <t>за счет субсидии на иные цели</t>
  </si>
  <si>
    <t>212 01 00</t>
  </si>
  <si>
    <t>Л.В.Митрофанова</t>
  </si>
  <si>
    <t>А.А.Ищенко</t>
  </si>
  <si>
    <t>2-09-97</t>
  </si>
  <si>
    <t>Целевые субсидии:</t>
  </si>
  <si>
    <t xml:space="preserve">министр труда и  социальной защиты
населения Ставропольского края </t>
  </si>
  <si>
    <t>20__ г.</t>
  </si>
  <si>
    <t>НА 20</t>
  </si>
  <si>
    <t>14</t>
  </si>
  <si>
    <t xml:space="preserve"> ГОД</t>
  </si>
  <si>
    <t>и плановый период  2015 -2016 годов</t>
  </si>
  <si>
    <t>48606321</t>
  </si>
  <si>
    <t>ул.Пушкинская,д.113,г.Будённовск,               Ставропольский край,356800</t>
  </si>
  <si>
    <t>07402000000</t>
  </si>
  <si>
    <t>2624016397</t>
  </si>
  <si>
    <t>262401001</t>
  </si>
  <si>
    <t xml:space="preserve">Мероприятия по формированию доступной среды для инвалидов и других маломобильных групп населения </t>
  </si>
  <si>
    <t>Всего операции по лицевым счетам, открытым в органах Федерального казначейства             на 2015 г.</t>
  </si>
  <si>
    <t>Всего операции по лицевым счетам, открытым в органах Федерального казначейства            на 2016 г.</t>
  </si>
  <si>
    <t>Всего операции по лицевым счетам, открытым в органах Федерального казначейства                  на 2017 г.</t>
  </si>
  <si>
    <t>Реализация мероприятий по повышению уровня антитеррористической защищенности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</si>
</sst>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&quot;р.&quot;"/>
    <numFmt numFmtId="173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top"/>
    </xf>
    <xf numFmtId="0" fontId="1" fillId="0" borderId="0" xfId="0" applyFont="1" applyFill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4" fontId="7" fillId="0" borderId="13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4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16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25"/>
  <sheetViews>
    <sheetView view="pageBreakPreview" zoomScale="65" zoomScaleSheetLayoutView="65" zoomScalePageLayoutView="0" workbookViewId="0" topLeftCell="A19">
      <selection activeCell="BK34" sqref="BK34"/>
    </sheetView>
  </sheetViews>
  <sheetFormatPr defaultColWidth="0.875" defaultRowHeight="12.75"/>
  <cols>
    <col min="1" max="112" width="0.875" style="1" customWidth="1"/>
    <col min="113" max="114" width="1.12109375" style="1" customWidth="1"/>
    <col min="115" max="115" width="1.25" style="1" customWidth="1"/>
    <col min="116" max="117" width="1.12109375" style="1" customWidth="1"/>
    <col min="118" max="118" width="1.00390625" style="1" customWidth="1"/>
    <col min="119" max="119" width="1.25" style="1" customWidth="1"/>
    <col min="120" max="120" width="1.00390625" style="1" customWidth="1"/>
    <col min="121" max="122" width="1.12109375" style="1" customWidth="1"/>
    <col min="123" max="123" width="1.25" style="1" customWidth="1"/>
    <col min="124" max="124" width="1.12109375" style="1" customWidth="1"/>
    <col min="125" max="126" width="1.25" style="1" customWidth="1"/>
    <col min="127" max="127" width="0.6171875" style="1" customWidth="1"/>
    <col min="128" max="128" width="1.25" style="1" customWidth="1"/>
    <col min="129" max="138" width="1.12109375" style="1" customWidth="1"/>
    <col min="139" max="139" width="1.00390625" style="1" customWidth="1"/>
    <col min="140" max="143" width="1.12109375" style="1" customWidth="1"/>
    <col min="144" max="159" width="0.875" style="1" customWidth="1"/>
    <col min="160" max="160" width="1.37890625" style="1" customWidth="1"/>
    <col min="161" max="16384" width="0.875" style="1" customWidth="1"/>
  </cols>
  <sheetData>
    <row r="1" ht="12" customHeight="1"/>
    <row r="2" spans="1:161" s="3" customFormat="1" ht="22.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CU2" s="95" t="s">
        <v>0</v>
      </c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</row>
    <row r="3" spans="1:161" ht="36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CU3" s="96" t="s">
        <v>106</v>
      </c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</row>
    <row r="4" spans="1:161" ht="39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22"/>
      <c r="ED4" s="99" t="s">
        <v>96</v>
      </c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pans="1:161" s="4" customFormat="1" ht="2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CU5" s="88" t="s">
        <v>1</v>
      </c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23"/>
      <c r="ED5" s="91" t="s">
        <v>2</v>
      </c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</row>
    <row r="6" spans="1:161" ht="20.25">
      <c r="A6" s="82"/>
      <c r="B6" s="82"/>
      <c r="C6" s="92"/>
      <c r="D6" s="92"/>
      <c r="E6" s="92"/>
      <c r="F6" s="92"/>
      <c r="G6" s="81"/>
      <c r="H6" s="81"/>
      <c r="I6" s="81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93" t="s">
        <v>21</v>
      </c>
      <c r="DL6" s="93"/>
      <c r="DM6" s="85"/>
      <c r="DN6" s="85"/>
      <c r="DO6" s="85"/>
      <c r="DP6" s="85"/>
      <c r="DQ6" s="84" t="s">
        <v>20</v>
      </c>
      <c r="DR6" s="84"/>
      <c r="DS6" s="84"/>
      <c r="DT6" s="85" t="s">
        <v>80</v>
      </c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4" t="s">
        <v>107</v>
      </c>
      <c r="EV6" s="86"/>
      <c r="EW6" s="86"/>
      <c r="EX6" s="86"/>
      <c r="EY6" s="86"/>
      <c r="EZ6" s="86"/>
      <c r="FA6" s="86"/>
      <c r="FB6" s="86"/>
      <c r="FC6" s="86"/>
      <c r="FD6" s="86"/>
      <c r="FE6" s="22"/>
    </row>
    <row r="7" spans="1:161" ht="2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88" t="s">
        <v>3</v>
      </c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</row>
    <row r="13" spans="1:161" ht="78" customHeight="1">
      <c r="A13" s="89" t="s">
        <v>84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</row>
    <row r="14" spans="1:161" ht="16.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</row>
    <row r="15" spans="1:161" ht="16.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</row>
    <row r="16" spans="79:84" s="5" customFormat="1" ht="16.5">
      <c r="CA16" s="58" t="s">
        <v>108</v>
      </c>
      <c r="CB16" s="80" t="s">
        <v>109</v>
      </c>
      <c r="CC16" s="80"/>
      <c r="CD16" s="80"/>
      <c r="CE16" s="80"/>
      <c r="CF16" s="5" t="s">
        <v>110</v>
      </c>
    </row>
    <row r="17" spans="1:161" s="5" customFormat="1" ht="16.5">
      <c r="A17" s="79" t="s">
        <v>111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</row>
    <row r="18" spans="65:99" ht="18" customHeight="1">
      <c r="BM18" s="2" t="s">
        <v>19</v>
      </c>
      <c r="BN18" s="70"/>
      <c r="BO18" s="70"/>
      <c r="BP18" s="70"/>
      <c r="BQ18" s="70"/>
      <c r="BR18" s="81" t="s">
        <v>20</v>
      </c>
      <c r="BS18" s="81"/>
      <c r="BT18" s="81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82">
        <v>20</v>
      </c>
      <c r="CN18" s="82"/>
      <c r="CO18" s="82"/>
      <c r="CP18" s="82"/>
      <c r="CQ18" s="83"/>
      <c r="CR18" s="83"/>
      <c r="CS18" s="83"/>
      <c r="CT18" s="83"/>
      <c r="CU18" s="1" t="s">
        <v>4</v>
      </c>
    </row>
    <row r="19" spans="1:161" ht="96" customHeight="1">
      <c r="A19" s="72" t="s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W19" s="65" t="s">
        <v>8</v>
      </c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74"/>
      <c r="EQ19" s="66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8"/>
    </row>
    <row r="20" spans="1:161" ht="38.25" customHeight="1">
      <c r="A20" s="63" t="s">
        <v>75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75" t="s">
        <v>97</v>
      </c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EK20" s="2"/>
      <c r="EL20" s="2"/>
      <c r="EM20" s="2"/>
      <c r="EN20" s="2"/>
      <c r="EO20" s="2" t="s">
        <v>9</v>
      </c>
      <c r="EQ20" s="66" t="s">
        <v>112</v>
      </c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8"/>
    </row>
    <row r="21" spans="1:161" ht="38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EK21" s="2"/>
      <c r="EL21" s="2"/>
      <c r="EM21" s="2"/>
      <c r="EN21" s="2"/>
      <c r="EO21" s="2" t="s">
        <v>10</v>
      </c>
      <c r="EQ21" s="76" t="s">
        <v>92</v>
      </c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8"/>
    </row>
    <row r="22" spans="1:161" ht="61.5" customHeight="1">
      <c r="A22" s="63" t="s">
        <v>81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4" t="s">
        <v>113</v>
      </c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EE22" s="65" t="s">
        <v>11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Q22" s="66" t="s">
        <v>114</v>
      </c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8"/>
    </row>
    <row r="23" spans="1:161" ht="61.5" customHeight="1">
      <c r="A23" s="63" t="s">
        <v>76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4" t="s">
        <v>115</v>
      </c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EK23" s="2"/>
      <c r="EL23" s="2"/>
      <c r="EM23" s="2"/>
      <c r="EN23" s="2"/>
      <c r="EO23" s="2"/>
      <c r="EQ23" s="66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8"/>
    </row>
    <row r="24" spans="1:161" ht="46.5" customHeight="1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BE24" s="64" t="s">
        <v>116</v>
      </c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EK24" s="2"/>
      <c r="EL24" s="2"/>
      <c r="EM24" s="2"/>
      <c r="EN24" s="2"/>
      <c r="EO24" s="2"/>
      <c r="EQ24" s="69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ht="38.25" customHeight="1">
      <c r="A25" s="21" t="s">
        <v>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EK25" s="2"/>
      <c r="EL25" s="2"/>
      <c r="EM25" s="2"/>
      <c r="EN25" s="2"/>
      <c r="EP25" s="2" t="s">
        <v>12</v>
      </c>
      <c r="EQ25" s="62" t="s">
        <v>13</v>
      </c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</row>
  </sheetData>
  <sheetProtection/>
  <mergeCells count="50">
    <mergeCell ref="A2:AR2"/>
    <mergeCell ref="CU2:FE2"/>
    <mergeCell ref="A3:AR3"/>
    <mergeCell ref="CU3:FE3"/>
    <mergeCell ref="A4:R4"/>
    <mergeCell ref="T4:AR4"/>
    <mergeCell ref="CU4:EB4"/>
    <mergeCell ref="ED4:FE4"/>
    <mergeCell ref="A5:R5"/>
    <mergeCell ref="T5:AR5"/>
    <mergeCell ref="CU5:EB5"/>
    <mergeCell ref="ED5:FE5"/>
    <mergeCell ref="A6:B6"/>
    <mergeCell ref="C6:F6"/>
    <mergeCell ref="G6:I6"/>
    <mergeCell ref="J6:AJ6"/>
    <mergeCell ref="DK6:DL6"/>
    <mergeCell ref="DM6:DP6"/>
    <mergeCell ref="DQ6:DS6"/>
    <mergeCell ref="DT6:ET6"/>
    <mergeCell ref="EU6:FD6"/>
    <mergeCell ref="A7:AJ7"/>
    <mergeCell ref="DK7:ET7"/>
    <mergeCell ref="A13:FE13"/>
    <mergeCell ref="A14:FE14"/>
    <mergeCell ref="A15:FE15"/>
    <mergeCell ref="CB16:CE16"/>
    <mergeCell ref="A17:FE17"/>
    <mergeCell ref="BN18:BQ18"/>
    <mergeCell ref="BR18:BT18"/>
    <mergeCell ref="BU18:CL18"/>
    <mergeCell ref="CM18:CP18"/>
    <mergeCell ref="CQ18:CT18"/>
    <mergeCell ref="A19:AN19"/>
    <mergeCell ref="AO19:DU19"/>
    <mergeCell ref="DW19:EP19"/>
    <mergeCell ref="EQ19:FE19"/>
    <mergeCell ref="A20:BD21"/>
    <mergeCell ref="BE20:DU21"/>
    <mergeCell ref="EQ20:FE20"/>
    <mergeCell ref="EQ21:FE21"/>
    <mergeCell ref="EQ25:FE25"/>
    <mergeCell ref="A22:BD22"/>
    <mergeCell ref="BE22:DU22"/>
    <mergeCell ref="EE22:EO22"/>
    <mergeCell ref="EQ22:FE22"/>
    <mergeCell ref="A23:BD23"/>
    <mergeCell ref="BE23:DU23"/>
    <mergeCell ref="EQ23:FE24"/>
    <mergeCell ref="BE24:DU24"/>
  </mergeCells>
  <printOptions horizontalCentered="1"/>
  <pageMargins left="0.5905511811023623" right="0.19" top="0.4724409448818898" bottom="0.3937007874015748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135"/>
  <sheetViews>
    <sheetView tabSelected="1" view="pageBreakPreview" zoomScaleSheetLayoutView="100" zoomScalePageLayoutView="0" workbookViewId="0" topLeftCell="A31">
      <selection activeCell="BN49" sqref="BN49"/>
    </sheetView>
  </sheetViews>
  <sheetFormatPr defaultColWidth="0.875" defaultRowHeight="12.75"/>
  <cols>
    <col min="1" max="61" width="0.875" style="6" customWidth="1"/>
    <col min="62" max="62" width="1.00390625" style="6" customWidth="1"/>
    <col min="63" max="63" width="0.6171875" style="6" hidden="1" customWidth="1"/>
    <col min="64" max="64" width="0.875" style="6" hidden="1" customWidth="1"/>
    <col min="65" max="65" width="1.00390625" style="6" hidden="1" customWidth="1"/>
    <col min="66" max="67" width="14.75390625" style="6" customWidth="1"/>
    <col min="68" max="68" width="15.125" style="6" customWidth="1"/>
    <col min="69" max="16384" width="0.875" style="6" customWidth="1"/>
  </cols>
  <sheetData>
    <row r="1" ht="8.25" customHeight="1"/>
    <row r="2" spans="1:68" s="7" customFormat="1" ht="15" customHeight="1">
      <c r="A2" s="124" t="s">
        <v>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</row>
    <row r="3" spans="1:68" ht="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s="9" customFormat="1" ht="165" customHeight="1">
      <c r="A4" s="125" t="s">
        <v>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7"/>
      <c r="AY4" s="125" t="s">
        <v>83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7"/>
      <c r="BN4" s="36" t="s">
        <v>118</v>
      </c>
      <c r="BO4" s="36" t="s">
        <v>119</v>
      </c>
      <c r="BP4" s="36" t="s">
        <v>120</v>
      </c>
    </row>
    <row r="5" spans="1:68" ht="30" customHeight="1">
      <c r="A5" s="10"/>
      <c r="B5" s="116" t="s">
        <v>46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7"/>
      <c r="AY5" s="100" t="s">
        <v>23</v>
      </c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20"/>
      <c r="BN5" s="51"/>
      <c r="BO5" s="52"/>
      <c r="BP5" s="38">
        <v>0</v>
      </c>
    </row>
    <row r="6" spans="1:68" s="8" customFormat="1" ht="15">
      <c r="A6" s="10"/>
      <c r="B6" s="131" t="s">
        <v>17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2"/>
      <c r="AY6" s="128" t="s">
        <v>23</v>
      </c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30"/>
      <c r="BN6" s="39">
        <f>BN8+BN9+BN15+BN18</f>
        <v>53544469.23</v>
      </c>
      <c r="BO6" s="39">
        <f>BO8+BO9+BO15+BO18</f>
        <v>71386766.7</v>
      </c>
      <c r="BP6" s="39">
        <f>BP8+BP9+BP15+BP18</f>
        <v>86111832.37</v>
      </c>
    </row>
    <row r="7" spans="1:68" s="8" customFormat="1" ht="15">
      <c r="A7" s="10"/>
      <c r="B7" s="116" t="s">
        <v>16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7"/>
      <c r="AY7" s="100" t="s">
        <v>23</v>
      </c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20"/>
      <c r="BN7" s="51"/>
      <c r="BO7" s="52"/>
      <c r="BP7" s="38"/>
    </row>
    <row r="8" spans="1:68" s="8" customFormat="1" ht="30" customHeight="1">
      <c r="A8" s="10"/>
      <c r="B8" s="116" t="s">
        <v>24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7"/>
      <c r="AY8" s="100" t="s">
        <v>23</v>
      </c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20"/>
      <c r="BN8" s="38">
        <v>47722677.23</v>
      </c>
      <c r="BO8" s="38">
        <v>65984974.7</v>
      </c>
      <c r="BP8" s="38">
        <v>80710040.37</v>
      </c>
    </row>
    <row r="9" spans="1:68" s="8" customFormat="1" ht="14.25" customHeight="1">
      <c r="A9" s="10"/>
      <c r="B9" s="116" t="s">
        <v>88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7"/>
      <c r="AY9" s="100" t="s">
        <v>23</v>
      </c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20"/>
      <c r="BN9" s="51">
        <v>1754592</v>
      </c>
      <c r="BO9" s="52">
        <v>1334592</v>
      </c>
      <c r="BP9" s="38">
        <v>1334592</v>
      </c>
    </row>
    <row r="10" spans="1:68" s="8" customFormat="1" ht="15" customHeight="1">
      <c r="A10" s="10"/>
      <c r="B10" s="116" t="s">
        <v>25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7"/>
      <c r="AY10" s="100" t="s">
        <v>23</v>
      </c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20"/>
      <c r="BN10" s="51"/>
      <c r="BO10" s="52"/>
      <c r="BP10" s="38"/>
    </row>
    <row r="11" spans="1:68" s="8" customFormat="1" ht="74.25" customHeight="1">
      <c r="A11" s="11"/>
      <c r="B11" s="118" t="s">
        <v>48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9"/>
      <c r="AY11" s="121" t="s">
        <v>23</v>
      </c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3"/>
      <c r="BN11" s="38"/>
      <c r="BO11" s="38"/>
      <c r="BP11" s="38"/>
    </row>
    <row r="12" spans="1:68" s="8" customFormat="1" ht="15">
      <c r="A12" s="10"/>
      <c r="B12" s="116" t="s">
        <v>16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7"/>
      <c r="AY12" s="100" t="s">
        <v>23</v>
      </c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20"/>
      <c r="BN12" s="51"/>
      <c r="BO12" s="52"/>
      <c r="BP12" s="38"/>
    </row>
    <row r="13" spans="1:68" s="8" customFormat="1" ht="16.5" customHeight="1">
      <c r="A13" s="10"/>
      <c r="B13" s="116" t="s">
        <v>93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7"/>
      <c r="AY13" s="100" t="s">
        <v>23</v>
      </c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20"/>
      <c r="BN13" s="51"/>
      <c r="BO13" s="52"/>
      <c r="BP13" s="38"/>
    </row>
    <row r="14" spans="1:68" s="8" customFormat="1" ht="15" customHeight="1">
      <c r="A14" s="10"/>
      <c r="B14" s="116" t="s">
        <v>94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7"/>
      <c r="AY14" s="100" t="s">
        <v>23</v>
      </c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20"/>
      <c r="BN14" s="51"/>
      <c r="BO14" s="52"/>
      <c r="BP14" s="38"/>
    </row>
    <row r="15" spans="1:68" s="8" customFormat="1" ht="30" customHeight="1">
      <c r="A15" s="10"/>
      <c r="B15" s="116" t="s">
        <v>26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7"/>
      <c r="AY15" s="100" t="s">
        <v>23</v>
      </c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20"/>
      <c r="BN15" s="50">
        <v>4067200</v>
      </c>
      <c r="BO15" s="53">
        <v>4067200</v>
      </c>
      <c r="BP15" s="38">
        <v>4067200</v>
      </c>
    </row>
    <row r="16" spans="1:68" s="8" customFormat="1" ht="15" customHeight="1">
      <c r="A16" s="10"/>
      <c r="B16" s="116" t="s">
        <v>16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7"/>
      <c r="AY16" s="100" t="s">
        <v>23</v>
      </c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20"/>
      <c r="BN16" s="51"/>
      <c r="BO16" s="52"/>
      <c r="BP16" s="38"/>
    </row>
    <row r="17" spans="1:68" s="8" customFormat="1" ht="47.25" customHeight="1">
      <c r="A17" s="10"/>
      <c r="B17" s="116" t="s">
        <v>49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7"/>
      <c r="AY17" s="100" t="s">
        <v>23</v>
      </c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20"/>
      <c r="BN17" s="51"/>
      <c r="BO17" s="52"/>
      <c r="BP17" s="38"/>
    </row>
    <row r="18" spans="1:68" s="8" customFormat="1" ht="15">
      <c r="A18" s="10"/>
      <c r="B18" s="116" t="s">
        <v>50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7"/>
      <c r="AY18" s="100" t="s">
        <v>23</v>
      </c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20"/>
      <c r="BN18" s="38"/>
      <c r="BO18" s="38"/>
      <c r="BP18" s="38"/>
    </row>
    <row r="19" spans="1:68" s="8" customFormat="1" ht="30" customHeight="1">
      <c r="A19" s="10"/>
      <c r="B19" s="116" t="s">
        <v>47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7"/>
      <c r="AY19" s="100" t="s">
        <v>23</v>
      </c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20"/>
      <c r="BN19" s="51"/>
      <c r="BO19" s="52"/>
      <c r="BP19" s="38">
        <v>0</v>
      </c>
    </row>
    <row r="20" spans="1:68" s="13" customFormat="1" ht="15" customHeight="1">
      <c r="A20" s="12"/>
      <c r="B20" s="131" t="s">
        <v>27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2"/>
      <c r="AY20" s="128" t="s">
        <v>23</v>
      </c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0"/>
      <c r="BN20" s="39">
        <f>BN22+BN57+BN92+BN115</f>
        <v>53544469.23</v>
      </c>
      <c r="BO20" s="39">
        <f>BO22+BO57+BO92+BO115</f>
        <v>71386766.7</v>
      </c>
      <c r="BP20" s="39">
        <f>BP22+BP57+BP92+BP115</f>
        <v>86111832.37</v>
      </c>
    </row>
    <row r="21" spans="1:68" s="8" customFormat="1" ht="15">
      <c r="A21" s="10"/>
      <c r="B21" s="116" t="s">
        <v>16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7"/>
      <c r="AY21" s="100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20"/>
      <c r="BN21" s="51"/>
      <c r="BO21" s="52"/>
      <c r="BP21" s="38"/>
    </row>
    <row r="22" spans="1:68" s="8" customFormat="1" ht="31.5" customHeight="1">
      <c r="A22" s="10"/>
      <c r="B22" s="131" t="s">
        <v>89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2"/>
      <c r="AY22" s="128" t="s">
        <v>23</v>
      </c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30"/>
      <c r="BN22" s="39">
        <f>BN23+BN28+BN42+BN43+BN49</f>
        <v>47722677.23</v>
      </c>
      <c r="BO22" s="39">
        <f>BO23+BO28+BO42+BO43+BO49</f>
        <v>65984974.7</v>
      </c>
      <c r="BP22" s="39">
        <f>BP23+BP28+BP42+BP43+BP49</f>
        <v>80710040.37</v>
      </c>
    </row>
    <row r="23" spans="1:68" s="8" customFormat="1" ht="30" customHeight="1">
      <c r="A23" s="10"/>
      <c r="B23" s="116" t="s">
        <v>28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7"/>
      <c r="AY23" s="100">
        <v>210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20"/>
      <c r="BN23" s="38">
        <f>BN25+BN26+BN27</f>
        <v>46688660</v>
      </c>
      <c r="BO23" s="38">
        <f>BO25+BO26+BO27</f>
        <v>64880760</v>
      </c>
      <c r="BP23" s="38">
        <f>BP25+BP26+BP27</f>
        <v>79576760</v>
      </c>
    </row>
    <row r="24" spans="1:68" s="8" customFormat="1" ht="15">
      <c r="A24" s="10"/>
      <c r="B24" s="116" t="s">
        <v>15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7"/>
      <c r="AY24" s="100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20"/>
      <c r="BN24" s="51"/>
      <c r="BO24" s="52"/>
      <c r="BP24" s="38"/>
    </row>
    <row r="25" spans="1:68" s="8" customFormat="1" ht="15">
      <c r="A25" s="10"/>
      <c r="B25" s="116" t="s">
        <v>29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7"/>
      <c r="AY25" s="100">
        <v>211</v>
      </c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20"/>
      <c r="BN25" s="51">
        <v>35856800</v>
      </c>
      <c r="BO25" s="51">
        <v>49829140</v>
      </c>
      <c r="BP25" s="38">
        <v>61116440</v>
      </c>
    </row>
    <row r="26" spans="1:68" s="8" customFormat="1" ht="15">
      <c r="A26" s="10"/>
      <c r="B26" s="133" t="s">
        <v>30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4"/>
      <c r="AY26" s="135" t="s">
        <v>82</v>
      </c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54">
        <v>3150</v>
      </c>
      <c r="BO26" s="54">
        <v>3150</v>
      </c>
      <c r="BP26" s="38">
        <v>3150</v>
      </c>
    </row>
    <row r="27" spans="1:68" s="8" customFormat="1" ht="15">
      <c r="A27" s="10"/>
      <c r="B27" s="116" t="s">
        <v>31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100">
        <v>213</v>
      </c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20"/>
      <c r="BN27" s="51">
        <v>10828710</v>
      </c>
      <c r="BO27" s="51">
        <v>15048470</v>
      </c>
      <c r="BP27" s="38">
        <v>18457170</v>
      </c>
    </row>
    <row r="28" spans="1:68" s="8" customFormat="1" ht="15" customHeight="1">
      <c r="A28" s="10"/>
      <c r="B28" s="116" t="s">
        <v>32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7"/>
      <c r="AY28" s="100">
        <v>220</v>
      </c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20"/>
      <c r="BN28" s="38">
        <f>BN30+BN31+BN32+BN39+BN40+BN41</f>
        <v>813967.23</v>
      </c>
      <c r="BO28" s="38">
        <f>BO30+BO31+BO32+BO39+BO40+BO41</f>
        <v>845754.7000000001</v>
      </c>
      <c r="BP28" s="38">
        <f>BP30+BP31+BP32+BP39+BP40+BP41</f>
        <v>874820.37</v>
      </c>
    </row>
    <row r="29" spans="1:68" s="8" customFormat="1" ht="15">
      <c r="A29" s="10"/>
      <c r="B29" s="116" t="s">
        <v>15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100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20"/>
      <c r="BN29" s="51"/>
      <c r="BO29" s="52"/>
      <c r="BP29" s="38"/>
    </row>
    <row r="30" spans="1:68" s="8" customFormat="1" ht="15" customHeight="1">
      <c r="A30" s="10"/>
      <c r="B30" s="116" t="s">
        <v>33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7"/>
      <c r="AY30" s="100">
        <v>221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20"/>
      <c r="BN30" s="38">
        <v>39590</v>
      </c>
      <c r="BO30" s="38">
        <v>39590</v>
      </c>
      <c r="BP30" s="38">
        <v>39590</v>
      </c>
    </row>
    <row r="31" spans="1:68" s="8" customFormat="1" ht="15" customHeight="1">
      <c r="A31" s="10"/>
      <c r="B31" s="116" t="s">
        <v>34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7"/>
      <c r="AY31" s="100">
        <v>222</v>
      </c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20"/>
      <c r="BN31" s="38"/>
      <c r="BO31" s="38"/>
      <c r="BP31" s="38"/>
    </row>
    <row r="32" spans="1:68" s="8" customFormat="1" ht="15" customHeight="1">
      <c r="A32" s="10"/>
      <c r="B32" s="116" t="s">
        <v>62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7"/>
      <c r="AY32" s="100">
        <v>223</v>
      </c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20"/>
      <c r="BN32" s="38">
        <f>BN34+BN35+BN36+BN37+BN38</f>
        <v>496679.23</v>
      </c>
      <c r="BO32" s="38">
        <f>BO34+BO35+BO36+BO37+BO38</f>
        <v>528466.7000000001</v>
      </c>
      <c r="BP32" s="38">
        <f>BP34+BP35+BP36+BP37</f>
        <v>557532.37</v>
      </c>
    </row>
    <row r="33" spans="1:68" s="8" customFormat="1" ht="15" customHeight="1">
      <c r="A33" s="108" t="s"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9"/>
      <c r="AY33" s="10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1"/>
      <c r="BN33" s="56"/>
      <c r="BO33" s="57"/>
      <c r="BP33" s="38"/>
    </row>
    <row r="34" spans="1:68" s="8" customFormat="1" ht="15" customHeight="1">
      <c r="A34" s="108" t="s">
        <v>51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9"/>
      <c r="AY34" s="100" t="s">
        <v>56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1"/>
      <c r="BN34" s="38">
        <v>159254.15</v>
      </c>
      <c r="BO34" s="38">
        <v>169446.42</v>
      </c>
      <c r="BP34" s="38">
        <v>178765.97</v>
      </c>
    </row>
    <row r="35" spans="1:68" s="8" customFormat="1" ht="15" customHeight="1">
      <c r="A35" s="108" t="s">
        <v>52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9"/>
      <c r="AY35" s="100" t="s">
        <v>58</v>
      </c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1"/>
      <c r="BN35" s="38">
        <v>53127.06</v>
      </c>
      <c r="BO35" s="38">
        <v>56527.19</v>
      </c>
      <c r="BP35" s="38">
        <v>59636.18</v>
      </c>
    </row>
    <row r="36" spans="1:68" s="8" customFormat="1" ht="15" customHeight="1">
      <c r="A36" s="108" t="s">
        <v>53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9"/>
      <c r="AY36" s="100" t="s">
        <v>57</v>
      </c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1"/>
      <c r="BN36" s="38">
        <v>230111.29</v>
      </c>
      <c r="BO36" s="38">
        <v>244838.41</v>
      </c>
      <c r="BP36" s="38">
        <v>258304.52</v>
      </c>
    </row>
    <row r="37" spans="1:68" s="8" customFormat="1" ht="29.25" customHeight="1">
      <c r="A37" s="108" t="s">
        <v>54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9"/>
      <c r="AY37" s="100" t="s">
        <v>59</v>
      </c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1"/>
      <c r="BN37" s="38">
        <v>54186.73</v>
      </c>
      <c r="BO37" s="38">
        <v>57654.68</v>
      </c>
      <c r="BP37" s="38">
        <v>60825.7</v>
      </c>
    </row>
    <row r="38" spans="1:68" s="8" customFormat="1" ht="15" customHeight="1">
      <c r="A38" s="108" t="s">
        <v>55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9"/>
      <c r="AY38" s="100" t="s">
        <v>60</v>
      </c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1"/>
      <c r="BN38" s="56"/>
      <c r="BO38" s="57"/>
      <c r="BP38" s="38"/>
    </row>
    <row r="39" spans="1:68" s="8" customFormat="1" ht="15" customHeight="1">
      <c r="A39" s="10"/>
      <c r="B39" s="116" t="s">
        <v>35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7"/>
      <c r="AY39" s="100">
        <v>224</v>
      </c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20"/>
      <c r="BN39" s="51"/>
      <c r="BO39" s="52"/>
      <c r="BP39" s="38"/>
    </row>
    <row r="40" spans="1:68" s="8" customFormat="1" ht="15">
      <c r="A40" s="10"/>
      <c r="B40" s="133" t="s">
        <v>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4"/>
      <c r="AY40" s="100">
        <v>225</v>
      </c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20"/>
      <c r="BN40" s="38">
        <v>74448</v>
      </c>
      <c r="BO40" s="38">
        <v>74448</v>
      </c>
      <c r="BP40" s="38">
        <v>74448</v>
      </c>
    </row>
    <row r="41" spans="1:68" s="8" customFormat="1" ht="15" customHeight="1">
      <c r="A41" s="10"/>
      <c r="B41" s="116" t="s">
        <v>37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7"/>
      <c r="AY41" s="100" t="s">
        <v>86</v>
      </c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20"/>
      <c r="BN41" s="38">
        <v>203250</v>
      </c>
      <c r="BO41" s="38">
        <v>203250</v>
      </c>
      <c r="BP41" s="38">
        <v>203250</v>
      </c>
    </row>
    <row r="42" spans="1:68" s="8" customFormat="1" ht="15" customHeight="1">
      <c r="A42" s="37"/>
      <c r="B42" s="133" t="s">
        <v>38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4"/>
      <c r="AY42" s="100">
        <v>262</v>
      </c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20"/>
      <c r="BN42" s="51"/>
      <c r="BO42" s="52"/>
      <c r="BP42" s="38"/>
    </row>
    <row r="43" spans="1:68" s="8" customFormat="1" ht="15">
      <c r="A43" s="37"/>
      <c r="B43" s="133" t="s">
        <v>61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4"/>
      <c r="AY43" s="100">
        <v>290</v>
      </c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20"/>
      <c r="BN43" s="38">
        <f>BN45+BN46+BN47+BN48</f>
        <v>62012</v>
      </c>
      <c r="BO43" s="38">
        <f>BO45+BO46+BO47+BO48</f>
        <v>62012</v>
      </c>
      <c r="BP43" s="38">
        <f>BP45+BP46+BP47+BP48</f>
        <v>62012</v>
      </c>
    </row>
    <row r="44" spans="1:68" s="8" customFormat="1" ht="15">
      <c r="A44" s="37"/>
      <c r="B44" s="133" t="s">
        <v>15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3"/>
      <c r="AY44" s="10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1"/>
      <c r="BN44" s="56"/>
      <c r="BO44" s="57"/>
      <c r="BP44" s="38"/>
    </row>
    <row r="45" spans="1:68" s="8" customFormat="1" ht="15">
      <c r="A45" s="37"/>
      <c r="B45" s="133" t="s">
        <v>64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3"/>
      <c r="AY45" s="100" t="s">
        <v>66</v>
      </c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1"/>
      <c r="BN45" s="56"/>
      <c r="BO45" s="57"/>
      <c r="BP45" s="38"/>
    </row>
    <row r="46" spans="1:68" s="8" customFormat="1" ht="15">
      <c r="A46" s="37"/>
      <c r="B46" s="133" t="s">
        <v>63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3"/>
      <c r="AY46" s="100" t="s">
        <v>67</v>
      </c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1"/>
      <c r="BN46" s="38">
        <v>34084</v>
      </c>
      <c r="BO46" s="38">
        <v>34083</v>
      </c>
      <c r="BP46" s="38">
        <v>34083</v>
      </c>
    </row>
    <row r="47" spans="1:68" s="8" customFormat="1" ht="15">
      <c r="A47" s="37"/>
      <c r="B47" s="133" t="s">
        <v>65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3"/>
      <c r="AY47" s="100" t="s">
        <v>68</v>
      </c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1"/>
      <c r="BN47" s="38">
        <v>8776</v>
      </c>
      <c r="BO47" s="38">
        <v>8775</v>
      </c>
      <c r="BP47" s="38">
        <v>8775</v>
      </c>
    </row>
    <row r="48" spans="1:68" s="8" customFormat="1" ht="15">
      <c r="A48" s="144" t="s">
        <v>39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6"/>
      <c r="AY48" s="100" t="s">
        <v>69</v>
      </c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1"/>
      <c r="BN48" s="38">
        <v>19152</v>
      </c>
      <c r="BO48" s="38">
        <v>19154</v>
      </c>
      <c r="BP48" s="38">
        <v>19154</v>
      </c>
    </row>
    <row r="49" spans="1:68" s="8" customFormat="1" ht="15" customHeight="1">
      <c r="A49" s="37"/>
      <c r="B49" s="133" t="s">
        <v>40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4"/>
      <c r="AY49" s="100">
        <v>300</v>
      </c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20"/>
      <c r="BN49" s="38">
        <f>BN51+BN52</f>
        <v>158038</v>
      </c>
      <c r="BO49" s="38">
        <f>BO51+BO52</f>
        <v>196448</v>
      </c>
      <c r="BP49" s="38">
        <f>BP51+BP52</f>
        <v>196448</v>
      </c>
    </row>
    <row r="50" spans="1:68" s="8" customFormat="1" ht="14.25" customHeight="1">
      <c r="A50" s="37"/>
      <c r="B50" s="133" t="s">
        <v>15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4"/>
      <c r="AY50" s="100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20"/>
      <c r="BN50" s="51"/>
      <c r="BO50" s="52"/>
      <c r="BP50" s="38"/>
    </row>
    <row r="51" spans="1:68" s="8" customFormat="1" ht="15">
      <c r="A51" s="37"/>
      <c r="B51" s="133" t="s">
        <v>41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4"/>
      <c r="AY51" s="100" t="s">
        <v>87</v>
      </c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20"/>
      <c r="BN51" s="51"/>
      <c r="BO51" s="52"/>
      <c r="BP51" s="38"/>
    </row>
    <row r="52" spans="1:68" s="8" customFormat="1" ht="15" customHeight="1">
      <c r="A52" s="37"/>
      <c r="B52" s="133" t="s">
        <v>42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4"/>
      <c r="AY52" s="100">
        <v>340</v>
      </c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20"/>
      <c r="BN52" s="38">
        <f>BN54+BN55+BN56</f>
        <v>158038</v>
      </c>
      <c r="BO52" s="38">
        <f>BO54+BO55+BO56</f>
        <v>196448</v>
      </c>
      <c r="BP52" s="38">
        <f>BP54+BP55+BP56</f>
        <v>196448</v>
      </c>
    </row>
    <row r="53" spans="1:68" s="8" customFormat="1" ht="14.25" customHeight="1">
      <c r="A53" s="10"/>
      <c r="B53" s="116" t="s">
        <v>15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7"/>
      <c r="AY53" s="100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20"/>
      <c r="BN53" s="51"/>
      <c r="BO53" s="52"/>
      <c r="BP53" s="38"/>
    </row>
    <row r="54" spans="1:68" s="8" customFormat="1" ht="30" customHeight="1">
      <c r="A54" s="10"/>
      <c r="B54" s="116" t="s">
        <v>70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7"/>
      <c r="AY54" s="100" t="s">
        <v>72</v>
      </c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20"/>
      <c r="BN54" s="38"/>
      <c r="BO54" s="52"/>
      <c r="BP54" s="38"/>
    </row>
    <row r="55" spans="1:68" s="8" customFormat="1" ht="15" customHeight="1">
      <c r="A55" s="10"/>
      <c r="B55" s="116" t="s">
        <v>71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7"/>
      <c r="AY55" s="100" t="s">
        <v>73</v>
      </c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20"/>
      <c r="BN55" s="51"/>
      <c r="BO55" s="52"/>
      <c r="BP55" s="38"/>
    </row>
    <row r="56" spans="1:68" s="8" customFormat="1" ht="15" customHeight="1">
      <c r="A56" s="10"/>
      <c r="B56" s="116" t="s">
        <v>39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5"/>
      <c r="AY56" s="100" t="s">
        <v>74</v>
      </c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1"/>
      <c r="BN56" s="38">
        <v>158038</v>
      </c>
      <c r="BO56" s="38">
        <v>196448</v>
      </c>
      <c r="BP56" s="38">
        <v>196448</v>
      </c>
    </row>
    <row r="57" spans="1:68" s="8" customFormat="1" ht="42" customHeight="1">
      <c r="A57" s="10"/>
      <c r="B57" s="131" t="s">
        <v>90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2"/>
      <c r="AY57" s="156" t="s">
        <v>23</v>
      </c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8"/>
      <c r="BN57" s="39">
        <f>BN58+BN63+BN77+BN78+BN84</f>
        <v>4067200</v>
      </c>
      <c r="BO57" s="39">
        <f>BO58+BO63+BO77+BO78+BO84</f>
        <v>4067200</v>
      </c>
      <c r="BP57" s="39">
        <f>BP58+BP63+BP77+BP78+BP84</f>
        <v>4067200</v>
      </c>
    </row>
    <row r="58" spans="1:68" s="8" customFormat="1" ht="30" customHeight="1">
      <c r="A58" s="10"/>
      <c r="B58" s="116" t="s">
        <v>28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7"/>
      <c r="AY58" s="100">
        <v>210</v>
      </c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20"/>
      <c r="BN58" s="38">
        <f>BN60+BN61+BN62</f>
        <v>2067201</v>
      </c>
      <c r="BO58" s="38">
        <f>BO60+BO61+BO62</f>
        <v>2067201</v>
      </c>
      <c r="BP58" s="38">
        <f>BP60+BP61+BP62</f>
        <v>2067201</v>
      </c>
    </row>
    <row r="59" spans="1:68" s="8" customFormat="1" ht="15">
      <c r="A59" s="10"/>
      <c r="B59" s="116" t="s">
        <v>15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7"/>
      <c r="AY59" s="100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20"/>
      <c r="BN59" s="51"/>
      <c r="BO59" s="52"/>
      <c r="BP59" s="38"/>
    </row>
    <row r="60" spans="1:68" s="8" customFormat="1" ht="15">
      <c r="A60" s="10"/>
      <c r="B60" s="116" t="s">
        <v>29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7"/>
      <c r="AY60" s="100">
        <v>211</v>
      </c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20"/>
      <c r="BN60" s="38">
        <v>1536099</v>
      </c>
      <c r="BO60" s="38">
        <v>1536099</v>
      </c>
      <c r="BP60" s="38">
        <v>1536099</v>
      </c>
    </row>
    <row r="61" spans="1:68" s="8" customFormat="1" ht="15">
      <c r="A61" s="10"/>
      <c r="B61" s="133" t="s">
        <v>30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4"/>
      <c r="AY61" s="135" t="s">
        <v>82</v>
      </c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7"/>
      <c r="BN61" s="38">
        <v>67200</v>
      </c>
      <c r="BO61" s="38">
        <v>67200</v>
      </c>
      <c r="BP61" s="38">
        <v>67200</v>
      </c>
    </row>
    <row r="62" spans="1:68" s="8" customFormat="1" ht="15">
      <c r="A62" s="10"/>
      <c r="B62" s="116" t="s">
        <v>31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7"/>
      <c r="AY62" s="100">
        <v>213</v>
      </c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20"/>
      <c r="BN62" s="38">
        <v>463902</v>
      </c>
      <c r="BO62" s="38">
        <v>463902</v>
      </c>
      <c r="BP62" s="38">
        <v>463902</v>
      </c>
    </row>
    <row r="63" spans="1:68" s="8" customFormat="1" ht="15" customHeight="1">
      <c r="A63" s="10"/>
      <c r="B63" s="116" t="s">
        <v>32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7"/>
      <c r="AY63" s="100">
        <v>220</v>
      </c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20"/>
      <c r="BN63" s="38">
        <f>BN65+BN66+BN67+BN74+BN75+BN76</f>
        <v>1010043</v>
      </c>
      <c r="BO63" s="38">
        <f>BO65+BO66+BO67+BO74+BO75+BO76</f>
        <v>1010043</v>
      </c>
      <c r="BP63" s="38">
        <f>BP65+BP66+BP67+BP74+BP75+BP76</f>
        <v>1010043</v>
      </c>
    </row>
    <row r="64" spans="1:68" s="8" customFormat="1" ht="15">
      <c r="A64" s="10"/>
      <c r="B64" s="116" t="s">
        <v>15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7"/>
      <c r="AY64" s="100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20"/>
      <c r="BN64" s="51"/>
      <c r="BO64" s="52"/>
      <c r="BP64" s="38"/>
    </row>
    <row r="65" spans="1:68" s="8" customFormat="1" ht="15" customHeight="1">
      <c r="A65" s="10"/>
      <c r="B65" s="116" t="s">
        <v>33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7"/>
      <c r="AY65" s="100">
        <v>221</v>
      </c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20"/>
      <c r="BN65" s="38">
        <v>221659</v>
      </c>
      <c r="BO65" s="38">
        <v>221659</v>
      </c>
      <c r="BP65" s="38">
        <v>221659</v>
      </c>
    </row>
    <row r="66" spans="1:68" s="8" customFormat="1" ht="15" customHeight="1">
      <c r="A66" s="10"/>
      <c r="B66" s="116" t="s">
        <v>34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7"/>
      <c r="AY66" s="100">
        <v>222</v>
      </c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20"/>
      <c r="BN66" s="38">
        <v>41000</v>
      </c>
      <c r="BO66" s="38">
        <v>41000</v>
      </c>
      <c r="BP66" s="38">
        <v>41000</v>
      </c>
    </row>
    <row r="67" spans="1:68" s="8" customFormat="1" ht="15" customHeight="1">
      <c r="A67" s="10"/>
      <c r="B67" s="116" t="s">
        <v>62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7"/>
      <c r="AY67" s="100">
        <v>223</v>
      </c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20"/>
      <c r="BN67" s="51"/>
      <c r="BO67" s="52"/>
      <c r="BP67" s="38"/>
    </row>
    <row r="68" spans="1:68" s="8" customFormat="1" ht="15" customHeight="1">
      <c r="A68" s="108" t="s">
        <v>15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9"/>
      <c r="AY68" s="10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1"/>
      <c r="BN68" s="56"/>
      <c r="BO68" s="57"/>
      <c r="BP68" s="38"/>
    </row>
    <row r="69" spans="1:68" s="8" customFormat="1" ht="15" customHeight="1">
      <c r="A69" s="108" t="s">
        <v>51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9"/>
      <c r="AY69" s="100" t="s">
        <v>56</v>
      </c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1"/>
      <c r="BN69" s="56"/>
      <c r="BO69" s="57"/>
      <c r="BP69" s="38"/>
    </row>
    <row r="70" spans="1:68" s="8" customFormat="1" ht="15" customHeight="1">
      <c r="A70" s="108" t="s">
        <v>52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9"/>
      <c r="AY70" s="100" t="s">
        <v>58</v>
      </c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1"/>
      <c r="BN70" s="56"/>
      <c r="BO70" s="57"/>
      <c r="BP70" s="38"/>
    </row>
    <row r="71" spans="1:68" s="8" customFormat="1" ht="15" customHeight="1">
      <c r="A71" s="108" t="s">
        <v>53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9"/>
      <c r="AY71" s="100" t="s">
        <v>57</v>
      </c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1"/>
      <c r="BN71" s="56"/>
      <c r="BO71" s="57"/>
      <c r="BP71" s="38"/>
    </row>
    <row r="72" spans="1:68" s="8" customFormat="1" ht="29.25" customHeight="1">
      <c r="A72" s="108" t="s">
        <v>54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9"/>
      <c r="AY72" s="100" t="s">
        <v>59</v>
      </c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1"/>
      <c r="BN72" s="56"/>
      <c r="BO72" s="57"/>
      <c r="BP72" s="38"/>
    </row>
    <row r="73" spans="1:68" s="8" customFormat="1" ht="15" customHeight="1">
      <c r="A73" s="108" t="s">
        <v>55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9"/>
      <c r="AY73" s="100" t="s">
        <v>60</v>
      </c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1"/>
      <c r="BN73" s="56"/>
      <c r="BO73" s="57"/>
      <c r="BP73" s="38"/>
    </row>
    <row r="74" spans="1:68" s="8" customFormat="1" ht="15" customHeight="1">
      <c r="A74" s="10"/>
      <c r="B74" s="116" t="s">
        <v>35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7"/>
      <c r="AY74" s="100">
        <v>224</v>
      </c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20"/>
      <c r="BN74" s="38"/>
      <c r="BO74" s="38"/>
      <c r="BP74" s="38"/>
    </row>
    <row r="75" spans="1:68" s="8" customFormat="1" ht="15">
      <c r="A75" s="10"/>
      <c r="B75" s="133" t="s">
        <v>36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4"/>
      <c r="AY75" s="100">
        <v>225</v>
      </c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20"/>
      <c r="BN75" s="38">
        <v>172454</v>
      </c>
      <c r="BO75" s="38">
        <v>172454</v>
      </c>
      <c r="BP75" s="38">
        <v>172454</v>
      </c>
    </row>
    <row r="76" spans="1:68" s="8" customFormat="1" ht="15" customHeight="1">
      <c r="A76" s="10"/>
      <c r="B76" s="116" t="s">
        <v>37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7"/>
      <c r="AY76" s="100" t="s">
        <v>86</v>
      </c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20"/>
      <c r="BN76" s="38">
        <v>574930</v>
      </c>
      <c r="BO76" s="38">
        <v>574930</v>
      </c>
      <c r="BP76" s="38">
        <v>574930</v>
      </c>
    </row>
    <row r="77" spans="1:68" s="8" customFormat="1" ht="15" customHeight="1">
      <c r="A77" s="37"/>
      <c r="B77" s="133" t="s">
        <v>38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4"/>
      <c r="AY77" s="100">
        <v>262</v>
      </c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20"/>
      <c r="BN77" s="51"/>
      <c r="BO77" s="52"/>
      <c r="BP77" s="38"/>
    </row>
    <row r="78" spans="1:68" s="8" customFormat="1" ht="15">
      <c r="A78" s="37"/>
      <c r="B78" s="133" t="s">
        <v>61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4"/>
      <c r="AY78" s="100">
        <v>290</v>
      </c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20"/>
      <c r="BN78" s="38">
        <f>BN80+BN81+BN82+BN83</f>
        <v>7000</v>
      </c>
      <c r="BO78" s="38">
        <f>BO80+BO81+BO82+BO83</f>
        <v>7000</v>
      </c>
      <c r="BP78" s="38">
        <f>BP80+BP81+BP82+BP83</f>
        <v>7000</v>
      </c>
    </row>
    <row r="79" spans="1:68" s="8" customFormat="1" ht="15">
      <c r="A79" s="37"/>
      <c r="B79" s="133" t="s">
        <v>15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3"/>
      <c r="AY79" s="10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1"/>
      <c r="BN79" s="56"/>
      <c r="BO79" s="57"/>
      <c r="BP79" s="38"/>
    </row>
    <row r="80" spans="1:68" s="8" customFormat="1" ht="15">
      <c r="A80" s="37"/>
      <c r="B80" s="133" t="s">
        <v>64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3"/>
      <c r="AY80" s="100" t="s">
        <v>66</v>
      </c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1"/>
      <c r="BN80" s="56"/>
      <c r="BO80" s="57"/>
      <c r="BP80" s="38"/>
    </row>
    <row r="81" spans="1:68" s="8" customFormat="1" ht="15">
      <c r="A81" s="37"/>
      <c r="B81" s="133" t="s">
        <v>63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3"/>
      <c r="AY81" s="100" t="s">
        <v>67</v>
      </c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1"/>
      <c r="BN81" s="56"/>
      <c r="BO81" s="57"/>
      <c r="BP81" s="38"/>
    </row>
    <row r="82" spans="1:68" s="8" customFormat="1" ht="15">
      <c r="A82" s="37"/>
      <c r="B82" s="133" t="s">
        <v>65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3"/>
      <c r="AY82" s="100" t="s">
        <v>68</v>
      </c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1"/>
      <c r="BN82" s="56"/>
      <c r="BO82" s="57"/>
      <c r="BP82" s="38"/>
    </row>
    <row r="83" spans="1:68" s="8" customFormat="1" ht="15">
      <c r="A83" s="144" t="s">
        <v>39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6"/>
      <c r="AY83" s="100" t="s">
        <v>69</v>
      </c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1"/>
      <c r="BN83" s="38">
        <v>7000</v>
      </c>
      <c r="BO83" s="38">
        <v>7000</v>
      </c>
      <c r="BP83" s="38">
        <v>7000</v>
      </c>
    </row>
    <row r="84" spans="1:68" s="8" customFormat="1" ht="15" customHeight="1">
      <c r="A84" s="37"/>
      <c r="B84" s="133" t="s">
        <v>40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4"/>
      <c r="AY84" s="100">
        <v>300</v>
      </c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20"/>
      <c r="BN84" s="38">
        <f>BN86+BN87</f>
        <v>982956</v>
      </c>
      <c r="BO84" s="38">
        <f>BO86+BO87</f>
        <v>982956</v>
      </c>
      <c r="BP84" s="38">
        <f>BP86+BP87</f>
        <v>982956</v>
      </c>
    </row>
    <row r="85" spans="1:68" s="8" customFormat="1" ht="14.25" customHeight="1">
      <c r="A85" s="37"/>
      <c r="B85" s="133" t="s">
        <v>15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4"/>
      <c r="AY85" s="100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20"/>
      <c r="BN85" s="51"/>
      <c r="BO85" s="52"/>
      <c r="BP85" s="38"/>
    </row>
    <row r="86" spans="1:68" s="8" customFormat="1" ht="15">
      <c r="A86" s="37"/>
      <c r="B86" s="133" t="s">
        <v>41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4"/>
      <c r="AY86" s="100" t="s">
        <v>87</v>
      </c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20"/>
      <c r="BN86" s="38">
        <v>71450</v>
      </c>
      <c r="BO86" s="38">
        <v>70676</v>
      </c>
      <c r="BP86" s="38">
        <v>70676</v>
      </c>
    </row>
    <row r="87" spans="1:68" s="8" customFormat="1" ht="15" customHeight="1">
      <c r="A87" s="37"/>
      <c r="B87" s="133" t="s">
        <v>42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100">
        <v>340</v>
      </c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20"/>
      <c r="BN87" s="38">
        <f>BN89+BN91</f>
        <v>911506</v>
      </c>
      <c r="BO87" s="38">
        <f>BO89+BO90+BO91</f>
        <v>912280</v>
      </c>
      <c r="BP87" s="38">
        <f>BP89+BP90+BP91</f>
        <v>912280</v>
      </c>
    </row>
    <row r="88" spans="1:68" s="8" customFormat="1" ht="14.25" customHeight="1">
      <c r="A88" s="10"/>
      <c r="B88" s="116" t="s">
        <v>15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7"/>
      <c r="AY88" s="100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20"/>
      <c r="BN88" s="51"/>
      <c r="BO88" s="52"/>
      <c r="BP88" s="38"/>
    </row>
    <row r="89" spans="1:68" s="8" customFormat="1" ht="30" customHeight="1">
      <c r="A89" s="10"/>
      <c r="B89" s="116" t="s">
        <v>70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7"/>
      <c r="AY89" s="100" t="s">
        <v>72</v>
      </c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20"/>
      <c r="BN89" s="38">
        <v>1800</v>
      </c>
      <c r="BO89" s="38">
        <v>1800</v>
      </c>
      <c r="BP89" s="38">
        <v>1800</v>
      </c>
    </row>
    <row r="90" spans="1:68" s="8" customFormat="1" ht="15" customHeight="1">
      <c r="A90" s="10"/>
      <c r="B90" s="116" t="s">
        <v>71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7"/>
      <c r="AY90" s="100" t="s">
        <v>73</v>
      </c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20"/>
      <c r="BN90" s="51"/>
      <c r="BO90" s="52"/>
      <c r="BP90" s="38"/>
    </row>
    <row r="91" spans="1:68" s="8" customFormat="1" ht="15" customHeight="1">
      <c r="A91" s="10"/>
      <c r="B91" s="116" t="s">
        <v>39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5"/>
      <c r="AY91" s="100" t="s">
        <v>74</v>
      </c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1"/>
      <c r="BN91" s="38">
        <v>909706</v>
      </c>
      <c r="BO91" s="38">
        <v>910480</v>
      </c>
      <c r="BP91" s="38">
        <v>910480</v>
      </c>
    </row>
    <row r="92" spans="1:68" s="8" customFormat="1" ht="29.25" customHeight="1">
      <c r="A92" s="10"/>
      <c r="B92" s="131" t="s">
        <v>95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2"/>
      <c r="AY92" s="156" t="s">
        <v>23</v>
      </c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8"/>
      <c r="BN92" s="39">
        <v>0</v>
      </c>
      <c r="BO92" s="39">
        <f>BO107</f>
        <v>0</v>
      </c>
      <c r="BP92" s="39">
        <f>BP107</f>
        <v>0</v>
      </c>
    </row>
    <row r="93" spans="1:68" s="8" customFormat="1" ht="27" customHeight="1">
      <c r="A93" s="10"/>
      <c r="B93" s="116" t="s">
        <v>28</v>
      </c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7"/>
      <c r="AY93" s="100">
        <v>210</v>
      </c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20"/>
      <c r="BN93" s="51"/>
      <c r="BO93" s="52"/>
      <c r="BP93" s="38">
        <f>BP95+BP96+BP97</f>
        <v>0</v>
      </c>
    </row>
    <row r="94" spans="1:68" s="8" customFormat="1" ht="14.25" customHeight="1">
      <c r="A94" s="10"/>
      <c r="B94" s="116" t="s">
        <v>15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7"/>
      <c r="AY94" s="100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20"/>
      <c r="BN94" s="51"/>
      <c r="BO94" s="52"/>
      <c r="BP94" s="38"/>
    </row>
    <row r="95" spans="1:68" s="8" customFormat="1" ht="12.75" customHeight="1">
      <c r="A95" s="10"/>
      <c r="B95" s="116" t="s">
        <v>29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7"/>
      <c r="AY95" s="100">
        <v>211</v>
      </c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20"/>
      <c r="BN95" s="51"/>
      <c r="BO95" s="52"/>
      <c r="BP95" s="38"/>
    </row>
    <row r="96" spans="1:68" s="8" customFormat="1" ht="12.75" customHeight="1">
      <c r="A96" s="10"/>
      <c r="B96" s="133" t="s">
        <v>30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4"/>
      <c r="AY96" s="135" t="s">
        <v>82</v>
      </c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7"/>
      <c r="BN96" s="54"/>
      <c r="BO96" s="55"/>
      <c r="BP96" s="38"/>
    </row>
    <row r="97" spans="1:68" s="8" customFormat="1" ht="12.75" customHeight="1">
      <c r="A97" s="10"/>
      <c r="B97" s="116" t="s">
        <v>31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7"/>
      <c r="AY97" s="100">
        <v>213</v>
      </c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20"/>
      <c r="BN97" s="51"/>
      <c r="BO97" s="52"/>
      <c r="BP97" s="38"/>
    </row>
    <row r="98" spans="1:68" s="8" customFormat="1" ht="13.5" customHeight="1">
      <c r="A98" s="10"/>
      <c r="B98" s="116" t="s">
        <v>32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7"/>
      <c r="AY98" s="100">
        <v>220</v>
      </c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20"/>
      <c r="BN98" s="51"/>
      <c r="BO98" s="52"/>
      <c r="BP98" s="38">
        <f>BP100+BP101+BP102+BP104+BP105+BP106</f>
        <v>0</v>
      </c>
    </row>
    <row r="99" spans="1:68" s="8" customFormat="1" ht="13.5" customHeight="1">
      <c r="A99" s="10"/>
      <c r="B99" s="116" t="s">
        <v>15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7"/>
      <c r="AY99" s="100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20"/>
      <c r="BN99" s="51"/>
      <c r="BO99" s="52"/>
      <c r="BP99" s="38"/>
    </row>
    <row r="100" spans="1:68" s="8" customFormat="1" ht="12.75" customHeight="1">
      <c r="A100" s="10"/>
      <c r="B100" s="116" t="s">
        <v>33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7"/>
      <c r="AY100" s="100">
        <v>221</v>
      </c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20"/>
      <c r="BN100" s="51"/>
      <c r="BO100" s="52"/>
      <c r="BP100" s="38"/>
    </row>
    <row r="101" spans="1:68" s="8" customFormat="1" ht="12.75" customHeight="1">
      <c r="A101" s="10"/>
      <c r="B101" s="116" t="s">
        <v>34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7"/>
      <c r="AY101" s="100">
        <v>222</v>
      </c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20"/>
      <c r="BN101" s="51"/>
      <c r="BO101" s="52"/>
      <c r="BP101" s="38"/>
    </row>
    <row r="102" spans="1:68" s="8" customFormat="1" ht="12.75" customHeight="1">
      <c r="A102" s="10"/>
      <c r="B102" s="116" t="s">
        <v>62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7"/>
      <c r="AY102" s="100">
        <v>223</v>
      </c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20"/>
      <c r="BN102" s="51"/>
      <c r="BO102" s="52"/>
      <c r="BP102" s="38"/>
    </row>
    <row r="103" spans="1:68" s="8" customFormat="1" ht="15" customHeight="1">
      <c r="A103" s="108" t="s">
        <v>15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9"/>
      <c r="AY103" s="10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1"/>
      <c r="BN103" s="56"/>
      <c r="BO103" s="57"/>
      <c r="BP103" s="38"/>
    </row>
    <row r="104" spans="1:68" s="8" customFormat="1" ht="15" customHeight="1">
      <c r="A104" s="10"/>
      <c r="B104" s="116" t="s">
        <v>35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7"/>
      <c r="AY104" s="100">
        <v>224</v>
      </c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20"/>
      <c r="BN104" s="51"/>
      <c r="BO104" s="52"/>
      <c r="BP104" s="38"/>
    </row>
    <row r="105" spans="1:68" s="8" customFormat="1" ht="15">
      <c r="A105" s="10"/>
      <c r="B105" s="133" t="s">
        <v>36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4"/>
      <c r="AY105" s="100">
        <v>225</v>
      </c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20"/>
      <c r="BN105" s="51"/>
      <c r="BO105" s="52"/>
      <c r="BP105" s="38"/>
    </row>
    <row r="106" spans="1:68" s="8" customFormat="1" ht="15" customHeight="1">
      <c r="A106" s="10"/>
      <c r="B106" s="116" t="s">
        <v>37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7"/>
      <c r="AY106" s="100" t="s">
        <v>86</v>
      </c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20"/>
      <c r="BN106" s="51"/>
      <c r="BO106" s="52"/>
      <c r="BP106" s="38"/>
    </row>
    <row r="107" spans="1:68" s="8" customFormat="1" ht="12.75" customHeight="1">
      <c r="A107" s="37"/>
      <c r="B107" s="133" t="s">
        <v>40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4"/>
      <c r="AY107" s="100">
        <v>300</v>
      </c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20"/>
      <c r="BN107" s="38">
        <f>BN109+BN110</f>
        <v>0</v>
      </c>
      <c r="BO107" s="38">
        <f>BO109+BO110</f>
        <v>0</v>
      </c>
      <c r="BP107" s="38">
        <f>BP109+BP110</f>
        <v>0</v>
      </c>
    </row>
    <row r="108" spans="1:68" s="8" customFormat="1" ht="14.25" customHeight="1">
      <c r="A108" s="37"/>
      <c r="B108" s="133" t="s">
        <v>15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4"/>
      <c r="AY108" s="100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20"/>
      <c r="BN108" s="51"/>
      <c r="BO108" s="52"/>
      <c r="BP108" s="38"/>
    </row>
    <row r="109" spans="1:68" s="8" customFormat="1" ht="15">
      <c r="A109" s="37"/>
      <c r="B109" s="133" t="s">
        <v>41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4"/>
      <c r="AY109" s="100" t="s">
        <v>87</v>
      </c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20"/>
      <c r="BN109" s="51"/>
      <c r="BO109" s="52"/>
      <c r="BP109" s="38"/>
    </row>
    <row r="110" spans="1:68" s="8" customFormat="1" ht="15" customHeight="1">
      <c r="A110" s="37"/>
      <c r="B110" s="133" t="s">
        <v>42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4"/>
      <c r="AY110" s="100">
        <v>340</v>
      </c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20"/>
      <c r="BN110" s="38">
        <f>BN112+BN113+BN114</f>
        <v>0</v>
      </c>
      <c r="BO110" s="38">
        <f>BO112+BO113+BO114</f>
        <v>0</v>
      </c>
      <c r="BP110" s="38">
        <f>BP112+BP113+BP114</f>
        <v>0</v>
      </c>
    </row>
    <row r="111" spans="1:68" s="8" customFormat="1" ht="12.75" customHeight="1">
      <c r="A111" s="10"/>
      <c r="B111" s="116" t="s">
        <v>15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7"/>
      <c r="AY111" s="100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20"/>
      <c r="BN111" s="51"/>
      <c r="BO111" s="52"/>
      <c r="BP111" s="38"/>
    </row>
    <row r="112" spans="1:68" s="8" customFormat="1" ht="31.5" customHeight="1">
      <c r="A112" s="10"/>
      <c r="B112" s="116" t="s">
        <v>70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7"/>
      <c r="AY112" s="100" t="s">
        <v>72</v>
      </c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20"/>
      <c r="BN112" s="51"/>
      <c r="BO112" s="52"/>
      <c r="BP112" s="38"/>
    </row>
    <row r="113" spans="1:68" s="8" customFormat="1" ht="16.5" customHeight="1">
      <c r="A113" s="10"/>
      <c r="B113" s="116" t="s">
        <v>71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7"/>
      <c r="AY113" s="100" t="s">
        <v>73</v>
      </c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20"/>
      <c r="BN113" s="38"/>
      <c r="BO113" s="38"/>
      <c r="BP113" s="38"/>
    </row>
    <row r="114" spans="1:68" s="8" customFormat="1" ht="15.75" customHeight="1">
      <c r="A114" s="10"/>
      <c r="B114" s="116" t="s">
        <v>39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5"/>
      <c r="AY114" s="100" t="s">
        <v>74</v>
      </c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1"/>
      <c r="BN114" s="38"/>
      <c r="BO114" s="38"/>
      <c r="BP114" s="38"/>
    </row>
    <row r="115" spans="1:68" s="8" customFormat="1" ht="15.75" customHeight="1">
      <c r="A115" s="102" t="s">
        <v>100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4"/>
      <c r="AY115" s="43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1"/>
      <c r="BN115" s="39">
        <f>BN116+BN117</f>
        <v>1754592</v>
      </c>
      <c r="BO115" s="49">
        <f>BO116+BO117</f>
        <v>1334592</v>
      </c>
      <c r="BP115" s="39">
        <f>BP116+BP117</f>
        <v>1334592</v>
      </c>
    </row>
    <row r="116" spans="1:68" s="8" customFormat="1" ht="62.25" customHeight="1">
      <c r="A116" s="114" t="s">
        <v>91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05" t="s">
        <v>101</v>
      </c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46"/>
      <c r="BL116" s="46"/>
      <c r="BM116" s="46"/>
      <c r="BN116" s="47">
        <v>1334592</v>
      </c>
      <c r="BO116" s="48">
        <v>1334592</v>
      </c>
      <c r="BP116" s="48">
        <v>1334592</v>
      </c>
    </row>
    <row r="117" spans="1:68" s="8" customFormat="1" ht="18.75" customHeight="1">
      <c r="A117" s="111" t="s">
        <v>105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3"/>
      <c r="AY117" s="100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44"/>
      <c r="BK117" s="44"/>
      <c r="BL117" s="44"/>
      <c r="BM117" s="41"/>
      <c r="BN117" s="38">
        <f>BN119+BN120</f>
        <v>420000</v>
      </c>
      <c r="BO117" s="45"/>
      <c r="BP117" s="38"/>
    </row>
    <row r="118" spans="1:68" s="8" customFormat="1" ht="23.25" customHeight="1">
      <c r="A118" s="105" t="s">
        <v>15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7"/>
      <c r="AY118" s="100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44"/>
      <c r="BL118" s="44"/>
      <c r="BM118" s="41"/>
      <c r="BN118" s="38"/>
      <c r="BO118" s="45"/>
      <c r="BP118" s="38"/>
    </row>
    <row r="119" spans="1:68" s="8" customFormat="1" ht="54" customHeight="1">
      <c r="A119" s="10"/>
      <c r="B119" s="60"/>
      <c r="C119" s="115" t="s">
        <v>121</v>
      </c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61"/>
      <c r="AY119" s="43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59"/>
      <c r="BK119" s="44"/>
      <c r="BL119" s="44"/>
      <c r="BM119" s="41"/>
      <c r="BN119" s="38">
        <v>40000</v>
      </c>
      <c r="BO119" s="45"/>
      <c r="BP119" s="38"/>
    </row>
    <row r="120" spans="1:68" s="8" customFormat="1" ht="46.5" customHeight="1">
      <c r="A120" s="108" t="s">
        <v>117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10"/>
      <c r="AY120" s="100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44"/>
      <c r="BK120" s="44"/>
      <c r="BL120" s="44"/>
      <c r="BM120" s="41"/>
      <c r="BN120" s="38">
        <v>380000</v>
      </c>
      <c r="BO120" s="45"/>
      <c r="BP120" s="38"/>
    </row>
    <row r="121" spans="1:68" s="8" customFormat="1" ht="15" customHeight="1">
      <c r="A121" s="10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7"/>
      <c r="AY121" s="100" t="s">
        <v>23</v>
      </c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20"/>
      <c r="BN121" s="42"/>
      <c r="BO121" s="40"/>
      <c r="BP121" s="38"/>
    </row>
    <row r="122" spans="2:68" ht="15" customHeight="1">
      <c r="B122" s="150" t="s">
        <v>77</v>
      </c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</row>
    <row r="123" spans="2:68" ht="15" customHeight="1">
      <c r="B123" s="151" t="s">
        <v>78</v>
      </c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</row>
    <row r="124" spans="43:68" ht="22.5" customHeight="1">
      <c r="AQ124" s="6" t="s">
        <v>99</v>
      </c>
      <c r="BM124" s="24"/>
      <c r="BN124" s="24"/>
      <c r="BO124" s="24" t="s">
        <v>99</v>
      </c>
      <c r="BP124" s="24"/>
    </row>
    <row r="125" spans="1:68" ht="14.25" customHeight="1">
      <c r="A125" s="8" t="s">
        <v>85</v>
      </c>
      <c r="B125" s="8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M125" s="24"/>
      <c r="BN125" s="24"/>
      <c r="BO125" s="24" t="s">
        <v>102</v>
      </c>
      <c r="BP125" s="24"/>
    </row>
    <row r="126" spans="1:68" ht="14.25" customHeight="1">
      <c r="A126" s="8"/>
      <c r="B126" s="29"/>
      <c r="C126" s="30"/>
      <c r="D126" s="30"/>
      <c r="E126" s="30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2" t="s">
        <v>1</v>
      </c>
      <c r="AP126" s="31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M126" s="152" t="s">
        <v>18</v>
      </c>
      <c r="BN126" s="152"/>
      <c r="BO126" s="152"/>
      <c r="BP126" s="152"/>
    </row>
    <row r="127" spans="1:68" ht="14.25" customHeight="1">
      <c r="A127" s="8"/>
      <c r="B127" s="29"/>
      <c r="C127" s="30"/>
      <c r="D127" s="30"/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2"/>
      <c r="AP127" s="31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M127" s="26"/>
      <c r="BN127" s="26"/>
      <c r="BO127" s="26"/>
      <c r="BP127" s="26"/>
    </row>
    <row r="128" spans="1:68" ht="14.25" customHeight="1">
      <c r="A128" s="8" t="s">
        <v>79</v>
      </c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3"/>
      <c r="AN128" s="33"/>
      <c r="AO128" s="33"/>
      <c r="AP128" s="33"/>
      <c r="AQ128" s="20"/>
      <c r="AR128" s="20"/>
      <c r="AS128" s="20"/>
      <c r="AT128" s="20"/>
      <c r="AU128" s="20"/>
      <c r="AV128" s="20"/>
      <c r="AW128" s="20"/>
      <c r="AX128" s="20"/>
      <c r="AY128" s="20"/>
      <c r="BE128" s="17"/>
      <c r="BF128" s="17"/>
      <c r="BG128" s="17"/>
      <c r="BH128" s="17"/>
      <c r="BI128" s="17"/>
      <c r="BJ128" s="17"/>
      <c r="BK128" s="17"/>
      <c r="BL128" s="17"/>
      <c r="BM128" s="24"/>
      <c r="BN128" s="24"/>
      <c r="BO128" s="24" t="s">
        <v>103</v>
      </c>
      <c r="BP128" s="24"/>
    </row>
    <row r="129" spans="1:68" ht="14.25" customHeight="1">
      <c r="A129" s="8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1"/>
      <c r="AN129" s="31"/>
      <c r="AO129" s="32" t="s">
        <v>1</v>
      </c>
      <c r="AP129" s="31"/>
      <c r="AQ129" s="14"/>
      <c r="AR129" s="14"/>
      <c r="AS129" s="14"/>
      <c r="AT129" s="14"/>
      <c r="AU129" s="14"/>
      <c r="AV129" s="14"/>
      <c r="AW129" s="14"/>
      <c r="AX129" s="14"/>
      <c r="AY129" s="14"/>
      <c r="BE129" s="27"/>
      <c r="BF129" s="27"/>
      <c r="BG129" s="27"/>
      <c r="BH129" s="27"/>
      <c r="BI129" s="27"/>
      <c r="BJ129" s="27"/>
      <c r="BK129" s="27"/>
      <c r="BL129" s="27"/>
      <c r="BM129" s="152" t="s">
        <v>18</v>
      </c>
      <c r="BN129" s="152"/>
      <c r="BO129" s="152"/>
      <c r="BP129" s="152"/>
    </row>
    <row r="130" spans="1:68" ht="14.25" customHeight="1">
      <c r="A130" s="8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1"/>
      <c r="AN130" s="31"/>
      <c r="AO130" s="32"/>
      <c r="AP130" s="31"/>
      <c r="AQ130" s="14"/>
      <c r="AR130" s="14"/>
      <c r="AS130" s="14"/>
      <c r="AT130" s="14"/>
      <c r="AU130" s="14"/>
      <c r="AV130" s="14"/>
      <c r="AW130" s="14"/>
      <c r="AX130" s="14"/>
      <c r="AY130" s="14"/>
      <c r="BE130" s="27"/>
      <c r="BF130" s="27"/>
      <c r="BG130" s="27"/>
      <c r="BH130" s="27"/>
      <c r="BI130" s="27"/>
      <c r="BJ130" s="27"/>
      <c r="BK130" s="27"/>
      <c r="BL130" s="27"/>
      <c r="BM130" s="26"/>
      <c r="BN130" s="26"/>
      <c r="BO130" s="26"/>
      <c r="BP130" s="26"/>
    </row>
    <row r="131" spans="1:68" s="9" customFormat="1" ht="13.5" customHeight="1">
      <c r="A131" s="8" t="s">
        <v>43</v>
      </c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3"/>
      <c r="AN131" s="33"/>
      <c r="AO131" s="33"/>
      <c r="AP131" s="33"/>
      <c r="AQ131" s="20"/>
      <c r="AR131" s="20"/>
      <c r="AS131" s="20"/>
      <c r="AT131" s="20"/>
      <c r="AU131" s="20"/>
      <c r="AV131" s="20"/>
      <c r="AW131" s="20"/>
      <c r="AX131" s="20"/>
      <c r="AY131" s="20"/>
      <c r="BE131" s="28"/>
      <c r="BF131" s="28"/>
      <c r="BG131" s="28"/>
      <c r="BH131" s="28"/>
      <c r="BI131" s="28"/>
      <c r="BJ131" s="28"/>
      <c r="BK131" s="28"/>
      <c r="BL131" s="28"/>
      <c r="BM131" s="24"/>
      <c r="BN131" s="24"/>
      <c r="BO131" s="24"/>
      <c r="BP131" s="24"/>
    </row>
    <row r="132" spans="1:68" s="16" customFormat="1" ht="13.5" customHeight="1">
      <c r="A132" s="15"/>
      <c r="B132" s="15"/>
      <c r="AM132" s="14"/>
      <c r="AN132" s="14"/>
      <c r="AO132" s="25" t="s">
        <v>1</v>
      </c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BE132" s="25"/>
      <c r="BF132" s="25"/>
      <c r="BG132" s="25"/>
      <c r="BH132" s="25"/>
      <c r="BI132" s="25"/>
      <c r="BJ132" s="25"/>
      <c r="BK132" s="25"/>
      <c r="BL132" s="25"/>
      <c r="BM132" s="152" t="s">
        <v>18</v>
      </c>
      <c r="BN132" s="152"/>
      <c r="BO132" s="152"/>
      <c r="BP132" s="152"/>
    </row>
    <row r="133" spans="1:68" s="9" customFormat="1" ht="12" customHeight="1">
      <c r="A133" s="18" t="s">
        <v>44</v>
      </c>
      <c r="B133" s="18"/>
      <c r="G133" s="153" t="s">
        <v>104</v>
      </c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BM133" s="28"/>
      <c r="BN133" s="28"/>
      <c r="BO133" s="28"/>
      <c r="BP133" s="28"/>
    </row>
    <row r="134" s="9" customFormat="1" ht="25.5" customHeight="1">
      <c r="BN134" s="9" t="s">
        <v>99</v>
      </c>
    </row>
    <row r="135" spans="2:36" s="9" customFormat="1" ht="12" customHeight="1">
      <c r="B135" s="19" t="s">
        <v>45</v>
      </c>
      <c r="C135" s="147"/>
      <c r="D135" s="147"/>
      <c r="E135" s="147"/>
      <c r="F135" s="147"/>
      <c r="G135" s="9" t="s">
        <v>45</v>
      </c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8">
        <v>20</v>
      </c>
      <c r="AC135" s="148"/>
      <c r="AD135" s="148"/>
      <c r="AE135" s="148"/>
      <c r="AF135" s="149" t="s">
        <v>98</v>
      </c>
      <c r="AG135" s="149"/>
      <c r="AH135" s="149"/>
      <c r="AI135" s="149"/>
      <c r="AJ135" s="9" t="s">
        <v>4</v>
      </c>
    </row>
    <row r="136" s="9" customFormat="1" ht="3" customHeight="1"/>
  </sheetData>
  <sheetProtection/>
  <mergeCells count="246">
    <mergeCell ref="B113:AX113"/>
    <mergeCell ref="B90:AX90"/>
    <mergeCell ref="AY90:BM90"/>
    <mergeCell ref="B86:AX86"/>
    <mergeCell ref="AY86:BM86"/>
    <mergeCell ref="B87:AX87"/>
    <mergeCell ref="AY87:BM87"/>
    <mergeCell ref="AY113:BM113"/>
    <mergeCell ref="AY110:BM110"/>
    <mergeCell ref="B107:AX107"/>
    <mergeCell ref="B84:AX84"/>
    <mergeCell ref="B91:AX91"/>
    <mergeCell ref="AY91:BM91"/>
    <mergeCell ref="B88:AX88"/>
    <mergeCell ref="AY88:BM88"/>
    <mergeCell ref="B89:AX89"/>
    <mergeCell ref="AY89:BM89"/>
    <mergeCell ref="AY84:BM84"/>
    <mergeCell ref="B85:AX85"/>
    <mergeCell ref="AY85:BM85"/>
    <mergeCell ref="B80:AX80"/>
    <mergeCell ref="AY80:BM80"/>
    <mergeCell ref="B81:AX81"/>
    <mergeCell ref="AY81:BM81"/>
    <mergeCell ref="B82:AX82"/>
    <mergeCell ref="AY82:BM82"/>
    <mergeCell ref="A83:AX83"/>
    <mergeCell ref="AY83:BM83"/>
    <mergeCell ref="B76:AX76"/>
    <mergeCell ref="AY76:BM76"/>
    <mergeCell ref="B77:AX77"/>
    <mergeCell ref="AY77:BM77"/>
    <mergeCell ref="B78:AX78"/>
    <mergeCell ref="AY78:BM78"/>
    <mergeCell ref="B79:AX79"/>
    <mergeCell ref="AY79:BM79"/>
    <mergeCell ref="A72:AX72"/>
    <mergeCell ref="AY72:BM72"/>
    <mergeCell ref="A73:AX73"/>
    <mergeCell ref="AY73:BM73"/>
    <mergeCell ref="B74:AX74"/>
    <mergeCell ref="AY74:BM74"/>
    <mergeCell ref="AY68:BM68"/>
    <mergeCell ref="A69:AX69"/>
    <mergeCell ref="AY69:BM69"/>
    <mergeCell ref="A70:AX70"/>
    <mergeCell ref="AY70:BM70"/>
    <mergeCell ref="A71:AX71"/>
    <mergeCell ref="AY71:BM71"/>
    <mergeCell ref="B64:AX64"/>
    <mergeCell ref="AY64:BM64"/>
    <mergeCell ref="B65:AX65"/>
    <mergeCell ref="AY65:BM65"/>
    <mergeCell ref="B66:AX66"/>
    <mergeCell ref="AY66:BM66"/>
    <mergeCell ref="B114:AX114"/>
    <mergeCell ref="AY114:BM114"/>
    <mergeCell ref="B111:AX111"/>
    <mergeCell ref="AY111:BM111"/>
    <mergeCell ref="B112:AX112"/>
    <mergeCell ref="B67:AX67"/>
    <mergeCell ref="AY67:BM67"/>
    <mergeCell ref="B75:AX75"/>
    <mergeCell ref="AY75:BM75"/>
    <mergeCell ref="A68:AX68"/>
    <mergeCell ref="B109:AX109"/>
    <mergeCell ref="AY109:BM109"/>
    <mergeCell ref="B110:AX110"/>
    <mergeCell ref="AY57:BM57"/>
    <mergeCell ref="B58:AX58"/>
    <mergeCell ref="AY58:BM58"/>
    <mergeCell ref="B59:AX59"/>
    <mergeCell ref="AY59:BM59"/>
    <mergeCell ref="B60:AX60"/>
    <mergeCell ref="AY60:BM60"/>
    <mergeCell ref="A33:AX33"/>
    <mergeCell ref="B22:AX22"/>
    <mergeCell ref="AY22:BM22"/>
    <mergeCell ref="B92:AX92"/>
    <mergeCell ref="AY92:BM92"/>
    <mergeCell ref="B93:AX93"/>
    <mergeCell ref="B61:AX61"/>
    <mergeCell ref="AY61:BM61"/>
    <mergeCell ref="B62:AX62"/>
    <mergeCell ref="AY62:BM62"/>
    <mergeCell ref="B96:AX96"/>
    <mergeCell ref="B97:AX97"/>
    <mergeCell ref="B99:AX99"/>
    <mergeCell ref="B102:AX102"/>
    <mergeCell ref="B106:AX106"/>
    <mergeCell ref="AY112:BM112"/>
    <mergeCell ref="AY105:BM105"/>
    <mergeCell ref="AY106:BM106"/>
    <mergeCell ref="AY107:BM107"/>
    <mergeCell ref="B108:AX108"/>
    <mergeCell ref="AY38:BM38"/>
    <mergeCell ref="AY49:BM49"/>
    <mergeCell ref="B49:AX49"/>
    <mergeCell ref="AY102:BM102"/>
    <mergeCell ref="B47:AX47"/>
    <mergeCell ref="B56:AX56"/>
    <mergeCell ref="B50:AX50"/>
    <mergeCell ref="AY93:BM93"/>
    <mergeCell ref="B94:AX94"/>
    <mergeCell ref="B57:AX57"/>
    <mergeCell ref="G133:AI133"/>
    <mergeCell ref="AY100:BM100"/>
    <mergeCell ref="AY101:BM101"/>
    <mergeCell ref="AY117:BI117"/>
    <mergeCell ref="AY118:BJ118"/>
    <mergeCell ref="B105:AX105"/>
    <mergeCell ref="B100:AX100"/>
    <mergeCell ref="B101:AX101"/>
    <mergeCell ref="B121:AX121"/>
    <mergeCell ref="AY121:BM121"/>
    <mergeCell ref="B123:BP123"/>
    <mergeCell ref="BM126:BP126"/>
    <mergeCell ref="BM129:BP129"/>
    <mergeCell ref="BM132:BP132"/>
    <mergeCell ref="AY99:BM99"/>
    <mergeCell ref="A103:AX103"/>
    <mergeCell ref="AY103:BM103"/>
    <mergeCell ref="B104:AX104"/>
    <mergeCell ref="AY104:BM104"/>
    <mergeCell ref="AY108:BM108"/>
    <mergeCell ref="AY96:BM96"/>
    <mergeCell ref="A48:AX48"/>
    <mergeCell ref="AY48:BM48"/>
    <mergeCell ref="B52:AX52"/>
    <mergeCell ref="AY56:BM56"/>
    <mergeCell ref="C135:F135"/>
    <mergeCell ref="J135:AA135"/>
    <mergeCell ref="AB135:AE135"/>
    <mergeCell ref="AF135:AI135"/>
    <mergeCell ref="B122:BP122"/>
    <mergeCell ref="AY95:BM95"/>
    <mergeCell ref="AY46:BM46"/>
    <mergeCell ref="AY47:BM47"/>
    <mergeCell ref="B46:AX46"/>
    <mergeCell ref="B43:AX43"/>
    <mergeCell ref="AY43:BM43"/>
    <mergeCell ref="B45:AX45"/>
    <mergeCell ref="B95:AX95"/>
    <mergeCell ref="B63:AX63"/>
    <mergeCell ref="AY63:BM63"/>
    <mergeCell ref="B54:AX54"/>
    <mergeCell ref="AY54:BM54"/>
    <mergeCell ref="AY97:BM97"/>
    <mergeCell ref="B98:AX98"/>
    <mergeCell ref="AY98:BM98"/>
    <mergeCell ref="A34:AX34"/>
    <mergeCell ref="A35:AX35"/>
    <mergeCell ref="A36:AX36"/>
    <mergeCell ref="A38:AX38"/>
    <mergeCell ref="AY42:BM42"/>
    <mergeCell ref="AY94:BM94"/>
    <mergeCell ref="AY52:BM52"/>
    <mergeCell ref="AY50:BM50"/>
    <mergeCell ref="B51:AX51"/>
    <mergeCell ref="AY51:BM51"/>
    <mergeCell ref="AY45:BM45"/>
    <mergeCell ref="B53:AX53"/>
    <mergeCell ref="AY53:BM53"/>
    <mergeCell ref="B55:AX55"/>
    <mergeCell ref="AY55:BM55"/>
    <mergeCell ref="B40:AX40"/>
    <mergeCell ref="AY40:BM40"/>
    <mergeCell ref="B41:AX41"/>
    <mergeCell ref="AY41:BM41"/>
    <mergeCell ref="AY44:BM44"/>
    <mergeCell ref="B42:AX42"/>
    <mergeCell ref="B44:AX44"/>
    <mergeCell ref="B39:AX39"/>
    <mergeCell ref="AY39:BM39"/>
    <mergeCell ref="B32:AX32"/>
    <mergeCell ref="AY32:BM32"/>
    <mergeCell ref="A37:AX37"/>
    <mergeCell ref="AY37:BM37"/>
    <mergeCell ref="AY33:BM33"/>
    <mergeCell ref="AY34:BM34"/>
    <mergeCell ref="AY35:BM35"/>
    <mergeCell ref="AY36:BM36"/>
    <mergeCell ref="B26:AX26"/>
    <mergeCell ref="AY26:BM26"/>
    <mergeCell ref="B31:AX31"/>
    <mergeCell ref="AY31:BM31"/>
    <mergeCell ref="B30:AX30"/>
    <mergeCell ref="AY30:BM30"/>
    <mergeCell ref="B29:AX29"/>
    <mergeCell ref="AY29:BM29"/>
    <mergeCell ref="B28:AX28"/>
    <mergeCell ref="AY28:BM28"/>
    <mergeCell ref="B27:AX27"/>
    <mergeCell ref="AY27:BM27"/>
    <mergeCell ref="B19:AX19"/>
    <mergeCell ref="AY19:BM19"/>
    <mergeCell ref="B25:AX25"/>
    <mergeCell ref="AY25:BM25"/>
    <mergeCell ref="B24:AX24"/>
    <mergeCell ref="AY24:BM24"/>
    <mergeCell ref="B23:AX23"/>
    <mergeCell ref="AY23:BM23"/>
    <mergeCell ref="B21:AX21"/>
    <mergeCell ref="AY21:BM21"/>
    <mergeCell ref="B20:AX20"/>
    <mergeCell ref="AY20:BM20"/>
    <mergeCell ref="B15:AX15"/>
    <mergeCell ref="AY15:BM15"/>
    <mergeCell ref="B18:AX18"/>
    <mergeCell ref="AY18:BM18"/>
    <mergeCell ref="B17:AX17"/>
    <mergeCell ref="AY17:BM17"/>
    <mergeCell ref="B16:AX16"/>
    <mergeCell ref="AY16:BM16"/>
    <mergeCell ref="AY8:BM8"/>
    <mergeCell ref="AY7:BM7"/>
    <mergeCell ref="AY10:BM10"/>
    <mergeCell ref="B13:AX13"/>
    <mergeCell ref="AY13:BM13"/>
    <mergeCell ref="B7:AX7"/>
    <mergeCell ref="B8:AX8"/>
    <mergeCell ref="AY9:BM9"/>
    <mergeCell ref="B9:AX9"/>
    <mergeCell ref="A2:BP2"/>
    <mergeCell ref="A4:AX4"/>
    <mergeCell ref="AY4:BM4"/>
    <mergeCell ref="AY6:BM6"/>
    <mergeCell ref="AY5:BM5"/>
    <mergeCell ref="B5:AX5"/>
    <mergeCell ref="B6:AX6"/>
    <mergeCell ref="B10:AX10"/>
    <mergeCell ref="B11:AX11"/>
    <mergeCell ref="AY14:BM14"/>
    <mergeCell ref="AY12:BM12"/>
    <mergeCell ref="B12:AX12"/>
    <mergeCell ref="B14:AX14"/>
    <mergeCell ref="AY11:BM11"/>
    <mergeCell ref="AY120:BI120"/>
    <mergeCell ref="A115:AX115"/>
    <mergeCell ref="A118:AX118"/>
    <mergeCell ref="A120:AX120"/>
    <mergeCell ref="A117:AX117"/>
    <mergeCell ref="A116:AX116"/>
    <mergeCell ref="AY116:BJ116"/>
    <mergeCell ref="C119:AW119"/>
    <mergeCell ref="AZ119:BI119"/>
  </mergeCells>
  <printOptions/>
  <pageMargins left="0.5905511811023623" right="0.1968503937007874" top="0.8267716535433072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Master</cp:lastModifiedBy>
  <cp:lastPrinted>2014-11-24T10:45:31Z</cp:lastPrinted>
  <dcterms:created xsi:type="dcterms:W3CDTF">2008-10-01T13:21:49Z</dcterms:created>
  <dcterms:modified xsi:type="dcterms:W3CDTF">2015-04-09T06:32:22Z</dcterms:modified>
  <cp:category/>
  <cp:version/>
  <cp:contentType/>
  <cp:contentStatus/>
</cp:coreProperties>
</file>